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80" activeTab="5"/>
  </bookViews>
  <sheets>
    <sheet name="Nest 1" sheetId="1" r:id="rId1"/>
    <sheet name="Nest 2" sheetId="2" r:id="rId2"/>
    <sheet name="Nest 3" sheetId="3" r:id="rId3"/>
    <sheet name="Nest 4" sheetId="4" r:id="rId4"/>
    <sheet name="Nest 5" sheetId="5" r:id="rId5"/>
    <sheet name="Nest 6" sheetId="6" r:id="rId6"/>
    <sheet name="Nest 7" sheetId="7" r:id="rId7"/>
    <sheet name="Nest 8" sheetId="8" r:id="rId8"/>
    <sheet name="Nest 9" sheetId="9" r:id="rId9"/>
    <sheet name="Blad1" sheetId="10" r:id="rId10"/>
    <sheet name="Blad2" sheetId="11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7" l="1"/>
  <c r="E6" i="6"/>
  <c r="E5" i="6"/>
  <c r="E5" i="5"/>
  <c r="E5" i="4"/>
  <c r="E4" i="4"/>
  <c r="E3" i="4"/>
  <c r="E5" i="3"/>
  <c r="E4" i="3"/>
  <c r="E3" i="3"/>
  <c r="E4" i="2"/>
  <c r="E3" i="2"/>
  <c r="E5" i="1"/>
  <c r="E4" i="1"/>
  <c r="E3" i="1"/>
</calcChain>
</file>

<file path=xl/sharedStrings.xml><?xml version="1.0" encoding="utf-8"?>
<sst xmlns="http://schemas.openxmlformats.org/spreadsheetml/2006/main" count="310" uniqueCount="140">
  <si>
    <t>Datum</t>
  </si>
  <si>
    <t>Plaats</t>
  </si>
  <si>
    <t>Kreupel, D</t>
  </si>
  <si>
    <t xml:space="preserve">Hoogte </t>
  </si>
  <si>
    <t>Breedte</t>
  </si>
  <si>
    <t>51.0</t>
  </si>
  <si>
    <t>Bijzonderheden</t>
  </si>
  <si>
    <t>Eieren koud!</t>
  </si>
  <si>
    <t>Kreupel, L</t>
  </si>
  <si>
    <t>48.4</t>
  </si>
  <si>
    <t>Kreupel,B</t>
  </si>
  <si>
    <t>72.4</t>
  </si>
  <si>
    <t>Metaal</t>
  </si>
  <si>
    <t>Kleur</t>
  </si>
  <si>
    <t>Vleugel</t>
  </si>
  <si>
    <t>Kop+snavel</t>
  </si>
  <si>
    <t>Snavel</t>
  </si>
  <si>
    <t>Gewicht</t>
  </si>
  <si>
    <t>Pale F1</t>
  </si>
  <si>
    <t>51.1</t>
  </si>
  <si>
    <t>19.9</t>
  </si>
  <si>
    <t>..</t>
  </si>
  <si>
    <t>50.6</t>
  </si>
  <si>
    <t>19.8</t>
  </si>
  <si>
    <t>Jong te klein voor Kleurring!</t>
  </si>
  <si>
    <t xml:space="preserve">https://waarneming.nl/waarneming/view/188334725 </t>
  </si>
  <si>
    <t>1 ei in nest met twee jongen, jongen geringd!</t>
  </si>
  <si>
    <t>3 eieren warm!</t>
  </si>
  <si>
    <t>Eieren weg, is nu in gebruik door Aalscholver met drie eieren!</t>
  </si>
  <si>
    <t>Pale F5</t>
  </si>
  <si>
    <t>Pale F6</t>
  </si>
  <si>
    <t>55.1</t>
  </si>
  <si>
    <t>20.9</t>
  </si>
  <si>
    <t>53.8</t>
  </si>
  <si>
    <t>20.1</t>
  </si>
  <si>
    <t>Pale F2</t>
  </si>
  <si>
    <t>Pale F3</t>
  </si>
  <si>
    <t>Pale F4</t>
  </si>
  <si>
    <t>54.3</t>
  </si>
  <si>
    <t>54.4</t>
  </si>
  <si>
    <t>19.6</t>
  </si>
  <si>
    <t>19.5</t>
  </si>
  <si>
    <t>137.0</t>
  </si>
  <si>
    <t>87.4</t>
  </si>
  <si>
    <t>34.8</t>
  </si>
  <si>
    <t>F6 niet kunnen vinden!</t>
  </si>
  <si>
    <t>120.0</t>
  </si>
  <si>
    <t>124.5</t>
  </si>
  <si>
    <t>99.5</t>
  </si>
  <si>
    <t>94.7</t>
  </si>
  <si>
    <t>38.3</t>
  </si>
  <si>
    <t>94.1</t>
  </si>
  <si>
    <t>37.6</t>
  </si>
  <si>
    <t>88.6</t>
  </si>
  <si>
    <t>37.7</t>
  </si>
  <si>
    <t>Nest met drie eieren!</t>
  </si>
  <si>
    <t>Pale F7</t>
  </si>
  <si>
    <t>Pale F8</t>
  </si>
  <si>
    <t>68.5</t>
  </si>
  <si>
    <t>25.3</t>
  </si>
  <si>
    <t>28.6</t>
  </si>
  <si>
    <t>Twee jonen in nest!</t>
  </si>
  <si>
    <t>Kreupel, M</t>
  </si>
  <si>
    <t>Koud!</t>
  </si>
  <si>
    <t>Pale F+</t>
  </si>
  <si>
    <t>78.0</t>
  </si>
  <si>
    <t>30.7</t>
  </si>
  <si>
    <t>67.1</t>
  </si>
  <si>
    <t>Pale F9</t>
  </si>
  <si>
    <t>71.1</t>
  </si>
  <si>
    <t>27.7</t>
  </si>
  <si>
    <t>Twee jong en één onbevrucht ei!</t>
  </si>
  <si>
    <t>Pale F=</t>
  </si>
  <si>
    <t>Kleurring toegevoegt!</t>
  </si>
  <si>
    <t>TMD</t>
  </si>
  <si>
    <t>Nieuw!</t>
  </si>
  <si>
    <t>90.7</t>
  </si>
  <si>
    <t>38.1</t>
  </si>
  <si>
    <t>98.0</t>
  </si>
  <si>
    <t>100.0</t>
  </si>
  <si>
    <t>89.4</t>
  </si>
  <si>
    <t>37.1</t>
  </si>
  <si>
    <t>83.5</t>
  </si>
  <si>
    <t>85.7</t>
  </si>
  <si>
    <t>36.0</t>
  </si>
  <si>
    <t>Twee jongen in nest!</t>
  </si>
  <si>
    <t>Drie jongen in nest!</t>
  </si>
  <si>
    <t>Twee eieren warm, vangactie ouder vogels zonder succes!</t>
  </si>
  <si>
    <t>Drie eieren warm, vangactie ouder vogels zonder succes!</t>
  </si>
  <si>
    <t>Eieren warm, vangactie ouder vogels zonder succes!</t>
  </si>
  <si>
    <t>https://waarneming.nl/waarneming/view/188334715</t>
  </si>
  <si>
    <t>https://waarneming.nl/waarneming/view/188334717</t>
  </si>
  <si>
    <t>https://waarneming.nl/waarneming/view/188334718?_popup=1</t>
  </si>
  <si>
    <t>https://waarneming.nl/observation/194114465/</t>
  </si>
  <si>
    <t>Pale FA</t>
  </si>
  <si>
    <t>Pale FB</t>
  </si>
  <si>
    <t>306.5</t>
  </si>
  <si>
    <t>118.2</t>
  </si>
  <si>
    <t>47.9</t>
  </si>
  <si>
    <t>279.5</t>
  </si>
  <si>
    <t>108.5</t>
  </si>
  <si>
    <t>44.1</t>
  </si>
  <si>
    <t>https://waarneming.nl/observation/194114768/</t>
  </si>
  <si>
    <t>269.5</t>
  </si>
  <si>
    <t>118.5</t>
  </si>
  <si>
    <t>46.2</t>
  </si>
  <si>
    <t>276.0</t>
  </si>
  <si>
    <t>120.9</t>
  </si>
  <si>
    <t>Twee jongen bij nest!</t>
  </si>
  <si>
    <t>https://waarneming.nl/observation/194116333/</t>
  </si>
  <si>
    <t>346.5</t>
  </si>
  <si>
    <t>126.7</t>
  </si>
  <si>
    <t>55.0</t>
  </si>
  <si>
    <t>327.0</t>
  </si>
  <si>
    <t>126.1</t>
  </si>
  <si>
    <t>52.4</t>
  </si>
  <si>
    <t>https://waarneming.nl/observation/194116546/</t>
  </si>
  <si>
    <t>294.5</t>
  </si>
  <si>
    <t>114.7</t>
  </si>
  <si>
    <t>47.5</t>
  </si>
  <si>
    <t xml:space="preserve">1 jong dood! </t>
  </si>
  <si>
    <t>https://waarneming.nl/waarneming/view/193761084?_popup=1</t>
  </si>
  <si>
    <t>https://waarneming.nl/observation/193762402/</t>
  </si>
  <si>
    <t>2 volwassen vogels plus twee uitgevlogen jongen!</t>
  </si>
  <si>
    <t>https://waarneming.nl/waarneming/view/195075840?_popup=1</t>
  </si>
  <si>
    <t>https://waarneming.nl/waarneming/view/195214591?_popup=1</t>
  </si>
  <si>
    <t>Kreupel, D.</t>
  </si>
  <si>
    <t>FD</t>
  </si>
  <si>
    <t>FE</t>
  </si>
  <si>
    <t>FH</t>
  </si>
  <si>
    <t>Tarsus</t>
  </si>
  <si>
    <t>115.3</t>
  </si>
  <si>
    <t>78.4</t>
  </si>
  <si>
    <t>119.5</t>
  </si>
  <si>
    <t>78.2</t>
  </si>
  <si>
    <t>109.7</t>
  </si>
  <si>
    <t>69.7</t>
  </si>
  <si>
    <t>45.8</t>
  </si>
  <si>
    <t>109.9</t>
  </si>
  <si>
    <t>https://waarneming.nl/waarneming/view/195562282?_popup=1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</si>
</sst>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color theme="1"/>
      <name val="Agrofont"/>
      <family val="2"/>
    </font>
    <font>
      <u/>
      <sz val="10"/>
      <color theme="10"/>
      <name val="Agrofon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" fillId="0" borderId="0" xfId="1"/>
    <xf numFmtId="2" fontId="0" fillId="0" borderId="0" xfId="0" applyNumberForma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aarneming.nl/waarneming/view/188334718?_popup=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aarneming.nl/observation/193762402/" TargetMode="External"/><Relationship Id="rId1" Type="http://schemas.openxmlformats.org/officeDocument/2006/relationships/hyperlink" Target="https://waarneming.nl/waarneming/view/18833471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aarneming.nl/observation/194116333/" TargetMode="External"/><Relationship Id="rId1" Type="http://schemas.openxmlformats.org/officeDocument/2006/relationships/hyperlink" Target="https://waarneming.nl/waarneming/view/18833471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aarneming.nl/observation/194114768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aarneming.nl/waarneming/view/195075840?_popup=1" TargetMode="External"/><Relationship Id="rId2" Type="http://schemas.openxmlformats.org/officeDocument/2006/relationships/hyperlink" Target="https://waarneming.nl/waarneming/view/193761084?_popup=1" TargetMode="External"/><Relationship Id="rId1" Type="http://schemas.openxmlformats.org/officeDocument/2006/relationships/hyperlink" Target="https://waarneming.nl/waarneming/view/18833472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aarneming.nl/observation/194116546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aarneming.nl/observation/194114465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aarneming.nl/waarneming/view/195562282?_popup=1" TargetMode="External"/><Relationship Id="rId1" Type="http://schemas.openxmlformats.org/officeDocument/2006/relationships/hyperlink" Target="https://waarneming.nl/waarneming/view/195214591?_popu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6" sqref="F6"/>
    </sheetView>
  </sheetViews>
  <sheetFormatPr defaultRowHeight="12.75"/>
  <cols>
    <col min="2" max="2" width="10.140625" bestFit="1" customWidth="1"/>
    <col min="5" max="5" width="6.5703125" bestFit="1" customWidth="1"/>
  </cols>
  <sheetData>
    <row r="1" spans="1:6">
      <c r="A1" t="s">
        <v>0</v>
      </c>
      <c r="B1" t="s">
        <v>1</v>
      </c>
      <c r="C1" t="s">
        <v>4</v>
      </c>
      <c r="D1" t="s">
        <v>3</v>
      </c>
      <c r="F1" t="s">
        <v>6</v>
      </c>
    </row>
    <row r="3" spans="1:6">
      <c r="A3" s="1">
        <v>43931</v>
      </c>
      <c r="B3" t="s">
        <v>2</v>
      </c>
      <c r="C3">
        <v>50.4</v>
      </c>
      <c r="D3">
        <v>69.3</v>
      </c>
      <c r="E3" s="3">
        <f>(0.5035*C3*D3*D3)/1000</f>
        <v>121.86990723599997</v>
      </c>
      <c r="F3" t="s">
        <v>7</v>
      </c>
    </row>
    <row r="4" spans="1:6">
      <c r="A4" s="1">
        <v>43931</v>
      </c>
      <c r="B4" t="s">
        <v>2</v>
      </c>
      <c r="C4">
        <v>50.2</v>
      </c>
      <c r="D4">
        <v>65.3</v>
      </c>
      <c r="E4" s="3">
        <f t="shared" ref="E4:E5" si="0">(0.5035*C4*D4*D4)/1000</f>
        <v>107.77785961299998</v>
      </c>
      <c r="F4" t="s">
        <v>7</v>
      </c>
    </row>
    <row r="5" spans="1:6">
      <c r="A5" s="1">
        <v>43931</v>
      </c>
      <c r="B5" t="s">
        <v>2</v>
      </c>
      <c r="C5">
        <v>51</v>
      </c>
      <c r="D5">
        <v>67.8</v>
      </c>
      <c r="E5" s="3">
        <f t="shared" si="0"/>
        <v>118.03995593999997</v>
      </c>
      <c r="F5" t="s">
        <v>7</v>
      </c>
    </row>
    <row r="6" spans="1:6">
      <c r="F6" s="2" t="s">
        <v>92</v>
      </c>
    </row>
    <row r="8" spans="1:6">
      <c r="A8" s="1">
        <v>43959</v>
      </c>
      <c r="B8" t="s">
        <v>2</v>
      </c>
      <c r="F8" t="s">
        <v>28</v>
      </c>
    </row>
  </sheetData>
  <hyperlinks>
    <hyperlink ref="F6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F12" sqref="F12"/>
    </sheetView>
  </sheetViews>
  <sheetFormatPr defaultRowHeight="12.75"/>
  <cols>
    <col min="2" max="2" width="9.7109375" bestFit="1" customWidth="1"/>
    <col min="5" max="5" width="52" bestFit="1" customWidth="1"/>
    <col min="9" max="9" width="10.5703125" customWidth="1"/>
  </cols>
  <sheetData>
    <row r="1" spans="1:11">
      <c r="A1" t="s">
        <v>0</v>
      </c>
      <c r="B1" t="s">
        <v>1</v>
      </c>
      <c r="C1" t="s">
        <v>4</v>
      </c>
      <c r="D1" t="s">
        <v>3</v>
      </c>
      <c r="E1" t="s">
        <v>6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</row>
    <row r="3" spans="1:11">
      <c r="A3" s="1">
        <v>43931</v>
      </c>
      <c r="B3" t="s">
        <v>8</v>
      </c>
      <c r="C3">
        <v>50.9</v>
      </c>
      <c r="D3">
        <v>74.3</v>
      </c>
      <c r="E3" s="3">
        <f>(0.5035*C3*D3*D3)/1000</f>
        <v>141.47994579349998</v>
      </c>
      <c r="F3" s="2" t="s">
        <v>91</v>
      </c>
    </row>
    <row r="4" spans="1:11">
      <c r="A4" s="1">
        <v>43931</v>
      </c>
      <c r="B4" t="s">
        <v>8</v>
      </c>
      <c r="C4">
        <v>51.2</v>
      </c>
      <c r="D4">
        <v>76.3</v>
      </c>
      <c r="E4" s="3">
        <f t="shared" ref="E4" si="0">(0.5035*C4*D4*D4)/1000</f>
        <v>150.07851084799998</v>
      </c>
    </row>
    <row r="6" spans="1:11">
      <c r="A6" s="1">
        <v>43945</v>
      </c>
      <c r="B6" t="s">
        <v>8</v>
      </c>
      <c r="E6" t="s">
        <v>87</v>
      </c>
    </row>
    <row r="8" spans="1:11">
      <c r="A8" s="1">
        <v>43959</v>
      </c>
      <c r="B8" t="s">
        <v>8</v>
      </c>
      <c r="E8" t="s">
        <v>85</v>
      </c>
      <c r="F8">
        <v>5545423</v>
      </c>
      <c r="G8" t="s">
        <v>29</v>
      </c>
      <c r="H8" t="s">
        <v>21</v>
      </c>
      <c r="I8" t="s">
        <v>31</v>
      </c>
      <c r="J8" t="s">
        <v>32</v>
      </c>
      <c r="K8">
        <v>128</v>
      </c>
    </row>
    <row r="9" spans="1:11">
      <c r="A9" s="1">
        <v>43959</v>
      </c>
      <c r="B9" t="s">
        <v>8</v>
      </c>
      <c r="E9" t="s">
        <v>85</v>
      </c>
      <c r="F9">
        <v>5545422</v>
      </c>
      <c r="G9" t="s">
        <v>30</v>
      </c>
      <c r="H9" t="s">
        <v>21</v>
      </c>
      <c r="I9" t="s">
        <v>33</v>
      </c>
      <c r="J9" t="s">
        <v>34</v>
      </c>
      <c r="K9">
        <v>98</v>
      </c>
    </row>
    <row r="11" spans="1:11">
      <c r="A11" s="1">
        <v>43972</v>
      </c>
      <c r="B11" t="s">
        <v>8</v>
      </c>
      <c r="E11" t="s">
        <v>45</v>
      </c>
      <c r="F11">
        <v>5545423</v>
      </c>
      <c r="G11" t="s">
        <v>29</v>
      </c>
      <c r="H11" t="s">
        <v>42</v>
      </c>
      <c r="I11" t="s">
        <v>43</v>
      </c>
      <c r="J11" t="s">
        <v>44</v>
      </c>
      <c r="K11">
        <v>632</v>
      </c>
    </row>
    <row r="12" spans="1:11">
      <c r="F12" s="2" t="s">
        <v>122</v>
      </c>
    </row>
  </sheetData>
  <hyperlinks>
    <hyperlink ref="F3" r:id="rId1"/>
    <hyperlink ref="F1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19" sqref="F19"/>
    </sheetView>
  </sheetViews>
  <sheetFormatPr defaultRowHeight="12.75"/>
  <cols>
    <col min="6" max="6" width="52.140625" bestFit="1" customWidth="1"/>
    <col min="10" max="10" width="10.85546875" bestFit="1" customWidth="1"/>
  </cols>
  <sheetData>
    <row r="1" spans="1:12">
      <c r="A1" t="s">
        <v>0</v>
      </c>
      <c r="B1" t="s">
        <v>1</v>
      </c>
      <c r="F1" t="s">
        <v>6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</row>
    <row r="2" spans="1:12">
      <c r="C2" t="s">
        <v>4</v>
      </c>
      <c r="D2" t="s">
        <v>3</v>
      </c>
    </row>
    <row r="3" spans="1:12">
      <c r="A3" s="1">
        <v>43931</v>
      </c>
      <c r="B3" t="s">
        <v>8</v>
      </c>
      <c r="C3">
        <v>49.3</v>
      </c>
      <c r="D3">
        <v>68.099999999999994</v>
      </c>
      <c r="E3" s="3">
        <f>(0.5035*C3*D3*D3)/1000</f>
        <v>115.11730610549995</v>
      </c>
      <c r="F3" t="s">
        <v>55</v>
      </c>
    </row>
    <row r="4" spans="1:12">
      <c r="A4" s="1">
        <v>43931</v>
      </c>
      <c r="B4" t="s">
        <v>8</v>
      </c>
      <c r="C4">
        <v>48.4</v>
      </c>
      <c r="D4">
        <v>65.7</v>
      </c>
      <c r="E4" s="3">
        <f>(0.5035*C4*D4*D4)/1000</f>
        <v>105.19027140599999</v>
      </c>
      <c r="F4" t="s">
        <v>55</v>
      </c>
    </row>
    <row r="5" spans="1:12">
      <c r="A5" s="1">
        <v>43931</v>
      </c>
      <c r="B5" t="s">
        <v>8</v>
      </c>
      <c r="C5">
        <v>48.9</v>
      </c>
      <c r="D5">
        <v>71.7</v>
      </c>
      <c r="E5" s="3">
        <f>(0.5035*C5*D5*D5)/1000</f>
        <v>126.57462382349999</v>
      </c>
      <c r="F5" t="s">
        <v>55</v>
      </c>
    </row>
    <row r="6" spans="1:12">
      <c r="F6" s="2" t="s">
        <v>90</v>
      </c>
    </row>
    <row r="8" spans="1:12">
      <c r="A8" s="1">
        <v>43945</v>
      </c>
      <c r="B8" t="s">
        <v>8</v>
      </c>
      <c r="F8" t="s">
        <v>88</v>
      </c>
    </row>
    <row r="10" spans="1:12">
      <c r="A10" s="1">
        <v>43959</v>
      </c>
      <c r="B10" t="s">
        <v>8</v>
      </c>
      <c r="F10" t="s">
        <v>86</v>
      </c>
      <c r="G10">
        <v>5545419</v>
      </c>
      <c r="H10" t="s">
        <v>35</v>
      </c>
      <c r="I10" t="s">
        <v>21</v>
      </c>
      <c r="J10" t="s">
        <v>38</v>
      </c>
      <c r="K10" t="s">
        <v>40</v>
      </c>
      <c r="L10">
        <v>98</v>
      </c>
    </row>
    <row r="11" spans="1:12">
      <c r="A11" s="1">
        <v>43959</v>
      </c>
      <c r="B11" t="s">
        <v>8</v>
      </c>
      <c r="F11" t="s">
        <v>86</v>
      </c>
      <c r="G11">
        <v>5545420</v>
      </c>
      <c r="H11" t="s">
        <v>36</v>
      </c>
      <c r="I11" t="s">
        <v>21</v>
      </c>
      <c r="J11" t="s">
        <v>39</v>
      </c>
      <c r="K11" t="s">
        <v>20</v>
      </c>
      <c r="L11">
        <v>101</v>
      </c>
    </row>
    <row r="12" spans="1:12">
      <c r="A12" s="1">
        <v>43959</v>
      </c>
      <c r="B12" t="s">
        <v>8</v>
      </c>
      <c r="F12" t="s">
        <v>86</v>
      </c>
      <c r="G12">
        <v>5545421</v>
      </c>
      <c r="H12" t="s">
        <v>37</v>
      </c>
      <c r="I12" t="s">
        <v>21</v>
      </c>
      <c r="J12" t="s">
        <v>5</v>
      </c>
      <c r="K12" t="s">
        <v>41</v>
      </c>
      <c r="L12">
        <v>78</v>
      </c>
    </row>
    <row r="14" spans="1:12">
      <c r="A14" s="1">
        <v>43972</v>
      </c>
      <c r="B14" t="s">
        <v>8</v>
      </c>
      <c r="F14" t="s">
        <v>86</v>
      </c>
      <c r="G14">
        <v>5545419</v>
      </c>
      <c r="H14" t="s">
        <v>35</v>
      </c>
      <c r="I14" t="s">
        <v>46</v>
      </c>
      <c r="J14" t="s">
        <v>49</v>
      </c>
      <c r="K14" t="s">
        <v>50</v>
      </c>
      <c r="L14">
        <v>680</v>
      </c>
    </row>
    <row r="15" spans="1:12">
      <c r="A15" s="1">
        <v>43972</v>
      </c>
      <c r="B15" t="s">
        <v>8</v>
      </c>
      <c r="F15" t="s">
        <v>86</v>
      </c>
      <c r="G15">
        <v>5545420</v>
      </c>
      <c r="H15" t="s">
        <v>36</v>
      </c>
      <c r="I15" t="s">
        <v>47</v>
      </c>
      <c r="J15" t="s">
        <v>51</v>
      </c>
      <c r="K15" t="s">
        <v>52</v>
      </c>
      <c r="L15">
        <v>672</v>
      </c>
    </row>
    <row r="16" spans="1:12">
      <c r="A16" s="1">
        <v>43972</v>
      </c>
      <c r="B16" t="s">
        <v>8</v>
      </c>
      <c r="F16" t="s">
        <v>86</v>
      </c>
      <c r="G16">
        <v>5545421</v>
      </c>
      <c r="H16" t="s">
        <v>37</v>
      </c>
      <c r="I16" t="s">
        <v>48</v>
      </c>
      <c r="J16" t="s">
        <v>53</v>
      </c>
      <c r="K16" t="s">
        <v>54</v>
      </c>
      <c r="L16">
        <v>550</v>
      </c>
    </row>
    <row r="18" spans="1:12">
      <c r="A18" s="1">
        <v>43994</v>
      </c>
      <c r="B18" t="s">
        <v>8</v>
      </c>
      <c r="F18" t="s">
        <v>108</v>
      </c>
      <c r="G18">
        <v>5545420</v>
      </c>
      <c r="H18" t="s">
        <v>36</v>
      </c>
      <c r="I18" t="s">
        <v>110</v>
      </c>
      <c r="J18" t="s">
        <v>111</v>
      </c>
      <c r="K18" t="s">
        <v>112</v>
      </c>
      <c r="L18">
        <v>1117</v>
      </c>
    </row>
    <row r="19" spans="1:12">
      <c r="A19" s="1">
        <v>43994</v>
      </c>
      <c r="B19" t="s">
        <v>8</v>
      </c>
      <c r="F19" s="2" t="s">
        <v>109</v>
      </c>
      <c r="G19">
        <v>5545421</v>
      </c>
      <c r="H19" t="s">
        <v>37</v>
      </c>
      <c r="I19" t="s">
        <v>113</v>
      </c>
      <c r="J19" t="s">
        <v>114</v>
      </c>
      <c r="K19" t="s">
        <v>115</v>
      </c>
      <c r="L19">
        <v>1221</v>
      </c>
    </row>
  </sheetData>
  <hyperlinks>
    <hyperlink ref="F6" r:id="rId1"/>
    <hyperlink ref="F19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14" sqref="F14"/>
    </sheetView>
  </sheetViews>
  <sheetFormatPr defaultRowHeight="12.75"/>
  <cols>
    <col min="2" max="2" width="9.85546875" customWidth="1"/>
    <col min="6" max="6" width="47.85546875" bestFit="1" customWidth="1"/>
    <col min="10" max="10" width="10.85546875" bestFit="1" customWidth="1"/>
  </cols>
  <sheetData>
    <row r="1" spans="1:12">
      <c r="A1" t="s">
        <v>0</v>
      </c>
      <c r="B1" t="s">
        <v>1</v>
      </c>
      <c r="C1" t="s">
        <v>4</v>
      </c>
      <c r="D1" t="s">
        <v>3</v>
      </c>
      <c r="F1" t="s">
        <v>6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</row>
    <row r="3" spans="1:12">
      <c r="A3" s="1">
        <v>43945</v>
      </c>
      <c r="B3" t="s">
        <v>8</v>
      </c>
      <c r="C3">
        <v>50.7</v>
      </c>
      <c r="D3">
        <v>71.8</v>
      </c>
      <c r="E3" s="3">
        <f>(0.5035*C3*D3*D3)/1000</f>
        <v>131.60013133799998</v>
      </c>
      <c r="F3" t="s">
        <v>89</v>
      </c>
    </row>
    <row r="4" spans="1:12">
      <c r="A4" s="1">
        <v>43945</v>
      </c>
      <c r="B4" t="s">
        <v>8</v>
      </c>
      <c r="C4">
        <v>50.8</v>
      </c>
      <c r="D4">
        <v>70.8</v>
      </c>
      <c r="E4" s="3">
        <f>(0.5035*C4*D4*D4)/1000</f>
        <v>128.21230339199997</v>
      </c>
      <c r="F4" t="s">
        <v>89</v>
      </c>
    </row>
    <row r="5" spans="1:12">
      <c r="A5" s="1">
        <v>43945</v>
      </c>
      <c r="B5" t="s">
        <v>8</v>
      </c>
      <c r="C5">
        <v>50.2</v>
      </c>
      <c r="D5">
        <v>73.900000000000006</v>
      </c>
      <c r="E5" s="3">
        <f>(0.5035*C5*D5*D5)/1000</f>
        <v>138.03590559700004</v>
      </c>
      <c r="F5" t="s">
        <v>89</v>
      </c>
    </row>
    <row r="7" spans="1:12">
      <c r="A7" s="1">
        <v>43959</v>
      </c>
      <c r="B7" t="s">
        <v>8</v>
      </c>
      <c r="F7" t="s">
        <v>27</v>
      </c>
    </row>
    <row r="8" spans="1:12">
      <c r="A8" s="1">
        <v>43959</v>
      </c>
      <c r="B8" t="s">
        <v>8</v>
      </c>
      <c r="F8" t="s">
        <v>27</v>
      </c>
    </row>
    <row r="9" spans="1:12">
      <c r="A9" s="1">
        <v>43959</v>
      </c>
      <c r="B9" t="s">
        <v>8</v>
      </c>
      <c r="F9" t="s">
        <v>27</v>
      </c>
    </row>
    <row r="11" spans="1:12">
      <c r="A11" s="1">
        <v>43972</v>
      </c>
      <c r="B11" t="s">
        <v>8</v>
      </c>
      <c r="F11" t="s">
        <v>61</v>
      </c>
      <c r="G11">
        <v>5545427</v>
      </c>
      <c r="H11" t="s">
        <v>56</v>
      </c>
      <c r="I11" t="s">
        <v>21</v>
      </c>
      <c r="J11" t="s">
        <v>58</v>
      </c>
      <c r="K11" t="s">
        <v>59</v>
      </c>
      <c r="L11">
        <v>232</v>
      </c>
    </row>
    <row r="12" spans="1:12">
      <c r="A12" s="1">
        <v>43972</v>
      </c>
      <c r="B12" t="s">
        <v>8</v>
      </c>
      <c r="F12" t="s">
        <v>61</v>
      </c>
      <c r="G12">
        <v>5545428</v>
      </c>
      <c r="H12" t="s">
        <v>57</v>
      </c>
      <c r="I12" t="s">
        <v>21</v>
      </c>
      <c r="J12" t="s">
        <v>11</v>
      </c>
      <c r="K12" t="s">
        <v>60</v>
      </c>
      <c r="L12">
        <v>282</v>
      </c>
    </row>
    <row r="14" spans="1:12">
      <c r="A14" s="1">
        <v>43994</v>
      </c>
      <c r="B14" t="s">
        <v>8</v>
      </c>
      <c r="F14" s="2" t="s">
        <v>102</v>
      </c>
      <c r="G14">
        <v>5545427</v>
      </c>
      <c r="H14" t="s">
        <v>56</v>
      </c>
      <c r="I14" t="s">
        <v>103</v>
      </c>
      <c r="J14" t="s">
        <v>104</v>
      </c>
      <c r="K14" t="s">
        <v>105</v>
      </c>
      <c r="L14">
        <v>1142</v>
      </c>
    </row>
    <row r="15" spans="1:12">
      <c r="A15" s="1">
        <v>43994</v>
      </c>
      <c r="B15" t="s">
        <v>8</v>
      </c>
      <c r="G15">
        <v>5545428</v>
      </c>
      <c r="H15" t="s">
        <v>57</v>
      </c>
      <c r="I15" t="s">
        <v>106</v>
      </c>
      <c r="J15" t="s">
        <v>107</v>
      </c>
      <c r="K15" t="s">
        <v>9</v>
      </c>
      <c r="L15">
        <v>1182</v>
      </c>
    </row>
  </sheetData>
  <hyperlinks>
    <hyperlink ref="F1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F3" sqref="F3"/>
    </sheetView>
  </sheetViews>
  <sheetFormatPr defaultRowHeight="12.75"/>
  <cols>
    <col min="2" max="2" width="9.7109375" customWidth="1"/>
    <col min="5" max="5" width="10.7109375" bestFit="1" customWidth="1"/>
    <col min="6" max="6" width="66.5703125" bestFit="1" customWidth="1"/>
    <col min="10" max="10" width="10.85546875" bestFit="1" customWidth="1"/>
  </cols>
  <sheetData>
    <row r="1" spans="1:12">
      <c r="A1" t="s">
        <v>0</v>
      </c>
      <c r="B1" t="s">
        <v>1</v>
      </c>
      <c r="C1" t="s">
        <v>4</v>
      </c>
      <c r="D1" t="s">
        <v>3</v>
      </c>
      <c r="F1" t="s">
        <v>6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</row>
    <row r="3" spans="1:12">
      <c r="A3" s="1">
        <v>43931</v>
      </c>
      <c r="B3" t="s">
        <v>10</v>
      </c>
      <c r="F3" s="2" t="s">
        <v>25</v>
      </c>
    </row>
    <row r="5" spans="1:12">
      <c r="A5" s="1">
        <v>43959</v>
      </c>
      <c r="B5" t="s">
        <v>10</v>
      </c>
      <c r="C5">
        <v>50.2</v>
      </c>
      <c r="D5">
        <v>72.400000000000006</v>
      </c>
      <c r="E5" s="3">
        <f>(0.5035*C5*D5*D5)/1000</f>
        <v>132.48915323200001</v>
      </c>
      <c r="F5" t="s">
        <v>26</v>
      </c>
    </row>
    <row r="6" spans="1:12">
      <c r="A6" s="1">
        <v>43959</v>
      </c>
      <c r="B6" t="s">
        <v>10</v>
      </c>
      <c r="E6" s="3"/>
      <c r="G6">
        <v>5545417</v>
      </c>
      <c r="H6" t="s">
        <v>18</v>
      </c>
      <c r="I6" t="s">
        <v>21</v>
      </c>
      <c r="J6" t="s">
        <v>19</v>
      </c>
      <c r="K6" t="s">
        <v>20</v>
      </c>
      <c r="L6">
        <v>75</v>
      </c>
    </row>
    <row r="7" spans="1:12">
      <c r="A7" s="1">
        <v>43959</v>
      </c>
      <c r="B7" t="s">
        <v>10</v>
      </c>
      <c r="F7" t="s">
        <v>24</v>
      </c>
      <c r="G7">
        <v>5545418</v>
      </c>
      <c r="I7" t="s">
        <v>21</v>
      </c>
      <c r="J7" t="s">
        <v>22</v>
      </c>
      <c r="K7" t="s">
        <v>23</v>
      </c>
      <c r="L7">
        <v>69</v>
      </c>
    </row>
    <row r="9" spans="1:12">
      <c r="A9" s="1">
        <v>43972</v>
      </c>
      <c r="B9" t="s">
        <v>10</v>
      </c>
      <c r="F9" t="s">
        <v>74</v>
      </c>
      <c r="G9">
        <v>5545417</v>
      </c>
      <c r="H9" t="s">
        <v>18</v>
      </c>
      <c r="I9" t="s">
        <v>79</v>
      </c>
      <c r="J9" t="s">
        <v>76</v>
      </c>
      <c r="K9" t="s">
        <v>77</v>
      </c>
      <c r="L9">
        <v>558</v>
      </c>
    </row>
    <row r="10" spans="1:12">
      <c r="A10" s="1">
        <v>43972</v>
      </c>
      <c r="B10" t="s">
        <v>10</v>
      </c>
      <c r="F10" t="s">
        <v>73</v>
      </c>
      <c r="G10">
        <v>5545418</v>
      </c>
      <c r="H10" t="s">
        <v>72</v>
      </c>
      <c r="I10" t="s">
        <v>78</v>
      </c>
      <c r="J10" t="s">
        <v>80</v>
      </c>
      <c r="K10" t="s">
        <v>81</v>
      </c>
      <c r="L10">
        <v>517</v>
      </c>
    </row>
    <row r="11" spans="1:12">
      <c r="A11" s="1">
        <v>43972</v>
      </c>
      <c r="B11" t="s">
        <v>10</v>
      </c>
      <c r="F11" t="s">
        <v>75</v>
      </c>
      <c r="G11">
        <v>5545432</v>
      </c>
      <c r="I11" t="s">
        <v>82</v>
      </c>
      <c r="J11" t="s">
        <v>83</v>
      </c>
      <c r="K11" t="s">
        <v>84</v>
      </c>
      <c r="L11">
        <v>440</v>
      </c>
    </row>
    <row r="12" spans="1:12">
      <c r="F12" s="2" t="s">
        <v>121</v>
      </c>
    </row>
    <row r="14" spans="1:12">
      <c r="A14" s="1">
        <v>43994</v>
      </c>
      <c r="B14" t="s">
        <v>10</v>
      </c>
      <c r="F14" t="s">
        <v>120</v>
      </c>
      <c r="G14">
        <v>5545418</v>
      </c>
      <c r="H14" t="s">
        <v>72</v>
      </c>
    </row>
    <row r="16" spans="1:12">
      <c r="A16" s="1">
        <v>44008</v>
      </c>
      <c r="F16" t="s">
        <v>123</v>
      </c>
    </row>
    <row r="17" spans="6:6">
      <c r="F17" s="2" t="s">
        <v>124</v>
      </c>
    </row>
  </sheetData>
  <hyperlinks>
    <hyperlink ref="F3" r:id="rId1"/>
    <hyperlink ref="F12" r:id="rId2"/>
    <hyperlink ref="F17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F9" sqref="F9"/>
    </sheetView>
  </sheetViews>
  <sheetFormatPr defaultRowHeight="12.75"/>
  <cols>
    <col min="2" max="2" width="10.5703125" bestFit="1" customWidth="1"/>
    <col min="6" max="6" width="52.140625" bestFit="1" customWidth="1"/>
    <col min="10" max="10" width="10.85546875" bestFit="1" customWidth="1"/>
  </cols>
  <sheetData>
    <row r="1" spans="1:12">
      <c r="A1" t="s">
        <v>0</v>
      </c>
      <c r="B1" t="s">
        <v>1</v>
      </c>
      <c r="C1" t="s">
        <v>4</v>
      </c>
      <c r="D1" t="s">
        <v>3</v>
      </c>
      <c r="F1" t="s">
        <v>6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</row>
    <row r="3" spans="1:12">
      <c r="A3" s="1">
        <v>43945</v>
      </c>
      <c r="B3" t="s">
        <v>62</v>
      </c>
      <c r="F3" t="s">
        <v>88</v>
      </c>
    </row>
    <row r="5" spans="1:12">
      <c r="A5" s="1">
        <v>43972</v>
      </c>
      <c r="B5" t="s">
        <v>62</v>
      </c>
      <c r="C5">
        <v>50</v>
      </c>
      <c r="D5">
        <v>71.900000000000006</v>
      </c>
      <c r="E5" s="3">
        <f>(0.5035*C5*D5*D5)/1000</f>
        <v>130.14493175000001</v>
      </c>
      <c r="F5" t="s">
        <v>63</v>
      </c>
    </row>
    <row r="6" spans="1:12">
      <c r="A6" s="1">
        <v>43972</v>
      </c>
      <c r="B6" t="s">
        <v>62</v>
      </c>
      <c r="C6">
        <v>49.1</v>
      </c>
      <c r="D6">
        <v>68.7</v>
      </c>
      <c r="E6" s="3">
        <f>(0.5035*C6*D6*D6)/1000</f>
        <v>116.67946822650001</v>
      </c>
      <c r="F6" t="s">
        <v>63</v>
      </c>
    </row>
    <row r="7" spans="1:12">
      <c r="A7" s="1">
        <v>43972</v>
      </c>
      <c r="B7" t="s">
        <v>62</v>
      </c>
      <c r="G7">
        <v>5545430</v>
      </c>
      <c r="H7" t="s">
        <v>64</v>
      </c>
      <c r="I7" t="s">
        <v>21</v>
      </c>
      <c r="J7" t="s">
        <v>65</v>
      </c>
      <c r="K7" t="s">
        <v>66</v>
      </c>
      <c r="L7">
        <v>356</v>
      </c>
    </row>
    <row r="9" spans="1:12">
      <c r="A9" s="1">
        <v>43994</v>
      </c>
      <c r="B9" t="s">
        <v>62</v>
      </c>
      <c r="F9" s="2" t="s">
        <v>116</v>
      </c>
      <c r="G9">
        <v>5545430</v>
      </c>
      <c r="H9" t="s">
        <v>64</v>
      </c>
      <c r="I9" t="s">
        <v>117</v>
      </c>
      <c r="J9" t="s">
        <v>118</v>
      </c>
      <c r="K9" t="s">
        <v>119</v>
      </c>
      <c r="L9">
        <v>880</v>
      </c>
    </row>
  </sheetData>
  <hyperlinks>
    <hyperlink ref="F9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C3" sqref="C3:E3"/>
    </sheetView>
  </sheetViews>
  <sheetFormatPr defaultRowHeight="12.75"/>
  <cols>
    <col min="2" max="2" width="10.5703125" bestFit="1" customWidth="1"/>
    <col min="6" max="6" width="30.42578125" bestFit="1" customWidth="1"/>
    <col min="10" max="10" width="10.85546875" bestFit="1" customWidth="1"/>
  </cols>
  <sheetData>
    <row r="1" spans="1:12">
      <c r="A1" t="s">
        <v>0</v>
      </c>
      <c r="B1" t="s">
        <v>1</v>
      </c>
      <c r="C1" t="s">
        <v>4</v>
      </c>
      <c r="D1" t="s">
        <v>3</v>
      </c>
      <c r="F1" t="s">
        <v>6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</row>
    <row r="3" spans="1:12">
      <c r="A3" s="1">
        <v>43972</v>
      </c>
      <c r="B3" t="s">
        <v>62</v>
      </c>
      <c r="C3">
        <v>52.3</v>
      </c>
      <c r="D3">
        <v>67.099999999999994</v>
      </c>
      <c r="E3" s="3">
        <f>(0.5035*C3*D3*D3)/1000</f>
        <v>118.56218765049996</v>
      </c>
      <c r="F3" t="s">
        <v>71</v>
      </c>
    </row>
    <row r="4" spans="1:12">
      <c r="A4" s="1">
        <v>43972</v>
      </c>
      <c r="B4" t="s">
        <v>62</v>
      </c>
      <c r="G4">
        <v>5545429</v>
      </c>
      <c r="H4" t="s">
        <v>68</v>
      </c>
      <c r="I4" t="s">
        <v>21</v>
      </c>
      <c r="J4" t="s">
        <v>69</v>
      </c>
      <c r="K4" t="s">
        <v>70</v>
      </c>
      <c r="L4">
        <v>252</v>
      </c>
    </row>
    <row r="5" spans="1:12">
      <c r="A5" s="1">
        <v>43972</v>
      </c>
      <c r="B5" t="s">
        <v>62</v>
      </c>
      <c r="G5">
        <v>5545431</v>
      </c>
      <c r="I5" t="s">
        <v>21</v>
      </c>
      <c r="J5" t="s">
        <v>67</v>
      </c>
      <c r="K5" t="s">
        <v>59</v>
      </c>
      <c r="L5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3" sqref="E3"/>
    </sheetView>
  </sheetViews>
  <sheetFormatPr defaultRowHeight="12.75"/>
  <cols>
    <col min="2" max="2" width="11" customWidth="1"/>
    <col min="5" max="5" width="46.28515625" customWidth="1"/>
  </cols>
  <sheetData>
    <row r="1" spans="1:11">
      <c r="A1" t="s">
        <v>0</v>
      </c>
      <c r="B1" t="s">
        <v>1</v>
      </c>
      <c r="C1" t="s">
        <v>3</v>
      </c>
      <c r="D1" t="s">
        <v>4</v>
      </c>
      <c r="E1" t="s">
        <v>6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</row>
    <row r="3" spans="1:11">
      <c r="A3" s="1">
        <v>43994</v>
      </c>
      <c r="B3" t="s">
        <v>2</v>
      </c>
      <c r="E3" s="2" t="s">
        <v>93</v>
      </c>
      <c r="F3">
        <v>5545451</v>
      </c>
      <c r="G3" t="s">
        <v>94</v>
      </c>
      <c r="H3" t="s">
        <v>96</v>
      </c>
      <c r="I3" t="s">
        <v>97</v>
      </c>
      <c r="J3" t="s">
        <v>98</v>
      </c>
      <c r="K3">
        <v>1108</v>
      </c>
    </row>
    <row r="4" spans="1:11">
      <c r="F4">
        <v>5545452</v>
      </c>
      <c r="G4" t="s">
        <v>95</v>
      </c>
      <c r="H4" t="s">
        <v>99</v>
      </c>
      <c r="I4" t="s">
        <v>100</v>
      </c>
      <c r="J4" t="s">
        <v>101</v>
      </c>
      <c r="K4">
        <v>880</v>
      </c>
    </row>
  </sheetData>
  <hyperlinks>
    <hyperlink ref="E3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E5" sqref="E5"/>
    </sheetView>
  </sheetViews>
  <sheetFormatPr defaultRowHeight="12.75"/>
  <cols>
    <col min="2" max="2" width="10.7109375" bestFit="1" customWidth="1"/>
    <col min="5" max="5" width="56.5703125" customWidth="1"/>
  </cols>
  <sheetData>
    <row r="1" spans="1:12">
      <c r="A1" t="s">
        <v>0</v>
      </c>
      <c r="B1" t="s">
        <v>1</v>
      </c>
      <c r="C1" t="s">
        <v>3</v>
      </c>
      <c r="D1" t="s">
        <v>4</v>
      </c>
      <c r="E1" t="s">
        <v>6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130</v>
      </c>
    </row>
    <row r="3" spans="1:12">
      <c r="A3" s="1">
        <v>43994</v>
      </c>
      <c r="B3" t="s">
        <v>126</v>
      </c>
      <c r="E3" s="2" t="s">
        <v>139</v>
      </c>
      <c r="F3">
        <v>5545454</v>
      </c>
      <c r="G3" t="s">
        <v>127</v>
      </c>
      <c r="H3">
        <v>226</v>
      </c>
      <c r="I3" t="s">
        <v>138</v>
      </c>
      <c r="J3" t="s">
        <v>137</v>
      </c>
      <c r="K3">
        <v>957</v>
      </c>
    </row>
    <row r="5" spans="1:12">
      <c r="A5" s="1">
        <v>44001</v>
      </c>
      <c r="B5" t="s">
        <v>126</v>
      </c>
      <c r="E5" s="2" t="s">
        <v>125</v>
      </c>
      <c r="F5">
        <v>5545454</v>
      </c>
      <c r="G5" t="s">
        <v>127</v>
      </c>
      <c r="H5">
        <v>290</v>
      </c>
      <c r="I5" t="s">
        <v>131</v>
      </c>
      <c r="K5">
        <v>968</v>
      </c>
      <c r="L5" t="s">
        <v>132</v>
      </c>
    </row>
    <row r="6" spans="1:12">
      <c r="F6">
        <v>5545490</v>
      </c>
      <c r="G6" t="s">
        <v>128</v>
      </c>
      <c r="H6">
        <v>294</v>
      </c>
      <c r="I6" t="s">
        <v>133</v>
      </c>
      <c r="K6">
        <v>1212</v>
      </c>
      <c r="L6" t="s">
        <v>134</v>
      </c>
    </row>
    <row r="7" spans="1:12">
      <c r="F7">
        <v>5545491</v>
      </c>
      <c r="G7" t="s">
        <v>129</v>
      </c>
      <c r="H7">
        <v>260</v>
      </c>
      <c r="I7" t="s">
        <v>135</v>
      </c>
      <c r="K7">
        <v>939</v>
      </c>
      <c r="L7" t="s">
        <v>136</v>
      </c>
    </row>
  </sheetData>
  <hyperlinks>
    <hyperlink ref="E5" r:id="rId1"/>
    <hyperlink ref="E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Nest 1</vt:lpstr>
      <vt:lpstr>Nest 2</vt:lpstr>
      <vt:lpstr>Nest 3</vt:lpstr>
      <vt:lpstr>Nest 4</vt:lpstr>
      <vt:lpstr>Nest 5</vt:lpstr>
      <vt:lpstr>Nest 6</vt:lpstr>
      <vt:lpstr>Nest 7</vt:lpstr>
      <vt:lpstr>Nest 8</vt:lpstr>
      <vt:lpstr>Nest 9</vt:lpstr>
      <vt:lpstr>Blad1</vt:lpstr>
      <vt:lpstr>Blad2</vt:lpstr>
    </vt:vector>
  </TitlesOfParts>
  <Company>Staatsbosbeheer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Kelder, Leon</dc:creator>
  <cp:lastModifiedBy>m muusse</cp:lastModifiedBy>
  <dcterms:created xsi:type="dcterms:W3CDTF">2020-06-07T08:23:17Z</dcterms:created>
  <dcterms:modified xsi:type="dcterms:W3CDTF">2020-09-27T07:25:06Z</dcterms:modified>
</cp:coreProperties>
</file>